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y Documents\Damhnait O'Malley\Damhnait Work\Website\Finance Info\"/>
    </mc:Choice>
  </mc:AlternateContent>
  <xr:revisionPtr revIDLastSave="0" documentId="8_{5B82BF1D-0F5A-42A3-9E37-89E551ACB4AD}" xr6:coauthVersionLast="47" xr6:coauthVersionMax="47" xr10:uidLastSave="{00000000-0000-0000-0000-000000000000}"/>
  <bookViews>
    <workbookView xWindow="-108" yWindow="-108" windowWidth="23256" windowHeight="12576" xr2:uid="{C7F9AFA5-68D3-470B-8E78-9E0B2E972954}"/>
  </bookViews>
  <sheets>
    <sheet name="NDA Prompt Payments 2023 -Q1" sheetId="1" r:id="rId1"/>
  </sheets>
  <externalReferences>
    <externalReference r:id="rId2"/>
  </externalReferences>
  <definedNames>
    <definedName name="ExternalData_1" localSheetId="0" hidden="1">'NDA Prompt Payments 2023 -Q1'!$A$1:$D$8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1" l="1"/>
  <c r="J13" i="1"/>
  <c r="C5" i="1"/>
  <c r="B5" i="1"/>
  <c r="C4" i="1"/>
  <c r="B4" i="1"/>
  <c r="C3" i="1"/>
  <c r="B3" i="1"/>
  <c r="C2" i="1"/>
  <c r="B2" i="1"/>
  <c r="D4" i="1" l="1"/>
  <c r="D3" i="1"/>
  <c r="D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0C0CD24-0661-4368-BB39-71929B08E9BF}" keepAlive="1" name="Query - Table001 (Page 1)" description="Connection to the 'Table001 (Page 1)' query in the workbook." type="5" refreshedVersion="8" background="1" saveData="1">
    <dbPr connection="Provider=Microsoft.Mashup.OleDb.1;Data Source=$Workbook$;Location=&quot;Table001 (Page 1)&quot;;Extended Properties=&quot;&quot;" command="SELECT * FROM [Table001 (Page 1)]"/>
  </connection>
</connections>
</file>

<file path=xl/sharedStrings.xml><?xml version="1.0" encoding="utf-8"?>
<sst xmlns="http://schemas.openxmlformats.org/spreadsheetml/2006/main" count="28" uniqueCount="26">
  <si>
    <t>Number</t>
  </si>
  <si>
    <t>Value
(€)</t>
  </si>
  <si>
    <t>Percentage (%) of
total number of
payments made</t>
  </si>
  <si>
    <t>Total payments made in Quarter</t>
  </si>
  <si>
    <t>100%</t>
  </si>
  <si>
    <t>Payments made within 15 days</t>
  </si>
  <si>
    <t>Payments made within 
16 days to 30 days</t>
  </si>
  <si>
    <t>Payments made in excess of 
30 days that were subject to LPI
and compensation costs</t>
  </si>
  <si>
    <t>Payments made in excess of 
30 days that were not subject to
LPI and compensation costs</t>
  </si>
  <si>
    <t>Amount of late payment 
interest (LPI) paid in Quarter</t>
  </si>
  <si>
    <t>Amount of compensation costs 
paid in Quarter</t>
  </si>
  <si>
    <t xml:space="preserve">To Pay/ Paid </t>
  </si>
  <si>
    <t>Paid?</t>
  </si>
  <si>
    <t>National Disability Authority</t>
  </si>
  <si>
    <t>BTCO001</t>
  </si>
  <si>
    <t>BT Communications Ireland Ltd</t>
  </si>
  <si>
    <t>89403</t>
  </si>
  <si>
    <t>Young Scientist Award</t>
  </si>
  <si>
    <t xml:space="preserve"> (BACS)</t>
  </si>
  <si>
    <t>9840.00 from PP 3245</t>
  </si>
  <si>
    <t>BMFB001</t>
  </si>
  <si>
    <t>BMF</t>
  </si>
  <si>
    <t>HOD23146</t>
  </si>
  <si>
    <t>Housing Conference</t>
  </si>
  <si>
    <t>362.85 from PP 3613</t>
  </si>
  <si>
    <t>Prompt Payments Quarter 1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</si>
</sst>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43" fontId="0" fillId="0" borderId="0" xfId="1" applyFont="1" applyFill="1"/>
    <xf numFmtId="0" fontId="0" fillId="2" borderId="1" xfId="0" applyFill="1" applyBorder="1"/>
    <xf numFmtId="0" fontId="0" fillId="2" borderId="2" xfId="0" applyFill="1" applyBorder="1"/>
    <xf numFmtId="43" fontId="0" fillId="2" borderId="2" xfId="1" applyFont="1" applyFill="1" applyBorder="1"/>
    <xf numFmtId="14" fontId="0" fillId="2" borderId="2" xfId="0" applyNumberFormat="1" applyFill="1" applyBorder="1" applyAlignment="1">
      <alignment horizontal="left"/>
    </xf>
    <xf numFmtId="2" fontId="2" fillId="2" borderId="2" xfId="0" applyNumberFormat="1" applyFont="1" applyFill="1" applyBorder="1" applyAlignment="1">
      <alignment horizontal="left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43" fontId="0" fillId="2" borderId="5" xfId="1" applyFont="1" applyFill="1" applyBorder="1"/>
    <xf numFmtId="14" fontId="0" fillId="2" borderId="5" xfId="0" applyNumberFormat="1" applyFill="1" applyBorder="1" applyAlignment="1">
      <alignment horizontal="left"/>
    </xf>
    <xf numFmtId="2" fontId="2" fillId="2" borderId="5" xfId="0" applyNumberFormat="1" applyFont="1" applyFill="1" applyBorder="1" applyAlignment="1">
      <alignment horizontal="left"/>
    </xf>
    <xf numFmtId="0" fontId="0" fillId="2" borderId="6" xfId="0" applyFill="1" applyBorder="1"/>
    <xf numFmtId="43" fontId="0" fillId="0" borderId="0" xfId="1" applyFont="1"/>
    <xf numFmtId="9" fontId="0" fillId="0" borderId="0" xfId="2" applyNumberFormat="1" applyFont="1" applyFill="1" applyAlignment="1">
      <alignment horizontal="left"/>
    </xf>
  </cellXfs>
  <cellStyles count="3">
    <cellStyle name="Comma" xfId="1" builtinId="3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rporate%20Services\FINANCE\Prompt%20Payments\Prompt%20Payment%20Calculations%20Q1%20Q2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1 "/>
      <sheetName val="Q2"/>
      <sheetName val="€ Totals "/>
      <sheetName val="No. Totals"/>
      <sheetName val="Sheet9"/>
      <sheetName val="No.Q1 "/>
      <sheetName val="No.Q2 "/>
      <sheetName val="€Q1"/>
      <sheetName val="€Q2"/>
      <sheetName val="Prompt Payment Calculations Q1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7BFBEE56-60EE-4C48-881C-2DDF2D414E26}" autoFormatId="16" applyNumberFormats="0" applyBorderFormats="0" applyFontFormats="0" applyPatternFormats="0" applyAlignmentFormats="0" applyWidthHeightFormats="0">
  <queryTableRefresh nextId="5">
    <queryTableFields count="4">
      <queryTableField id="1" name="Details" tableColumnId="1"/>
      <queryTableField id="2" name="Number" tableColumnId="2"/>
      <queryTableField id="3" name="Value_x000a_(€)" tableColumnId="3"/>
      <queryTableField id="4" name="Percentage (%) of_x000a_total number of_x000a_payments made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2C87EFB-F32B-4058-819B-2916ADEF4B0F}" name="Table001__Page_1" displayName="Table001__Page_1" ref="A1:D8" tableType="queryTable" totalsRowShown="0">
  <autoFilter ref="A1:D8" xr:uid="{5A546084-8123-44D8-9270-6CD7AE05DAF6}"/>
  <tableColumns count="4">
    <tableColumn id="1" xr3:uid="{C047C8B8-A3B5-471F-81C5-C7FA6E2F7D54}" uniqueName="1" name="Prompt Payments Quarter 1 2023" queryTableFieldId="1"/>
    <tableColumn id="2" xr3:uid="{8C7F5EF9-6725-4CF0-80F7-69CCE9C44C71}" uniqueName="2" name="Number" queryTableFieldId="2"/>
    <tableColumn id="3" xr3:uid="{A62BBB57-37EC-4C6E-B780-4FBCE6A2C63A}" uniqueName="3" name="Value_x000a_(€)" queryTableFieldId="3" dataCellStyle="Comma"/>
    <tableColumn id="4" xr3:uid="{3E79AEF5-C821-4D43-AE7D-0BEA69A8CF30}" uniqueName="4" name="Percentage (%) of_x000a_total number of_x000a_payments made" queryTableFieldId="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C8A39-13BA-4522-A9E2-04FCEB5AA94D}">
  <sheetPr>
    <tabColor rgb="FF92D050"/>
  </sheetPr>
  <dimension ref="A1:M14"/>
  <sheetViews>
    <sheetView tabSelected="1" workbookViewId="0">
      <selection activeCell="A10" sqref="A10"/>
    </sheetView>
  </sheetViews>
  <sheetFormatPr defaultRowHeight="14.4" x14ac:dyDescent="0.3"/>
  <cols>
    <col min="1" max="1" width="80.44140625" bestFit="1" customWidth="1"/>
    <col min="2" max="2" width="10.33203125" bestFit="1" customWidth="1"/>
    <col min="3" max="3" width="13.88671875" bestFit="1" customWidth="1"/>
    <col min="4" max="4" width="49.109375" bestFit="1" customWidth="1"/>
    <col min="6" max="6" width="9.5546875" bestFit="1" customWidth="1"/>
    <col min="8" max="8" width="10.6640625" bestFit="1" customWidth="1"/>
    <col min="9" max="9" width="10.5546875" bestFit="1" customWidth="1"/>
  </cols>
  <sheetData>
    <row r="1" spans="1:13" x14ac:dyDescent="0.3">
      <c r="A1" t="s">
        <v>25</v>
      </c>
      <c r="B1" t="s">
        <v>0</v>
      </c>
      <c r="C1" t="s">
        <v>1</v>
      </c>
      <c r="D1" t="s">
        <v>2</v>
      </c>
    </row>
    <row r="2" spans="1:13" x14ac:dyDescent="0.3">
      <c r="A2" t="s">
        <v>3</v>
      </c>
      <c r="B2">
        <f>+[1]!Table001__Page_1101321[[#This Row],[Number]]</f>
        <v>148</v>
      </c>
      <c r="C2" s="1">
        <f>+[1]!Table001__Page_1101220[[#This Row],[Value
(€)]]</f>
        <v>248375.55000000005</v>
      </c>
      <c r="D2" t="s">
        <v>4</v>
      </c>
    </row>
    <row r="3" spans="1:13" x14ac:dyDescent="0.3">
      <c r="A3" t="s">
        <v>5</v>
      </c>
      <c r="B3">
        <f>+[1]!Table001__Page_1101321[[#This Row],[Number]]-1</f>
        <v>100</v>
      </c>
      <c r="C3" s="1">
        <f>+[1]!Table001__Page_1101220[[#This Row],[Value
(€)]]</f>
        <v>177055.75000000009</v>
      </c>
      <c r="D3" s="15">
        <f>+Table001__Page_1[[#This Row],[Value
(€)]]/$C$2</f>
        <v>0.71285498914848922</v>
      </c>
    </row>
    <row r="4" spans="1:13" x14ac:dyDescent="0.3">
      <c r="A4" t="s">
        <v>6</v>
      </c>
      <c r="B4">
        <f>+[1]!Table001__Page_1101321[[#This Row],[Number]]</f>
        <v>45</v>
      </c>
      <c r="C4" s="1">
        <f>+[1]!Table001__Page_1101220[[#This Row],[Value
(€)]]</f>
        <v>61116.950000000004</v>
      </c>
      <c r="D4" s="15">
        <f>+Table001__Page_1[[#This Row],[Value
(€)]]/$C$2</f>
        <v>0.24606669215226698</v>
      </c>
    </row>
    <row r="5" spans="1:13" x14ac:dyDescent="0.3">
      <c r="A5" t="s">
        <v>7</v>
      </c>
      <c r="B5">
        <f>+[1]!Table001__Page_1101321[[#This Row],[Number]]+1</f>
        <v>3</v>
      </c>
      <c r="C5" s="1">
        <f>+[1]!Table001__Page_1101220[[#This Row],[Value
(€)]]</f>
        <v>10202.85</v>
      </c>
      <c r="D5" s="15">
        <f>+Table001__Page_1[[#This Row],[Value
(€)]]/$C$2</f>
        <v>4.1078318699243943E-2</v>
      </c>
    </row>
    <row r="6" spans="1:13" x14ac:dyDescent="0.3">
      <c r="A6" t="s">
        <v>8</v>
      </c>
      <c r="C6" s="14"/>
    </row>
    <row r="7" spans="1:13" x14ac:dyDescent="0.3">
      <c r="A7" t="s">
        <v>9</v>
      </c>
      <c r="B7">
        <v>1</v>
      </c>
      <c r="C7" s="14">
        <v>30.22</v>
      </c>
    </row>
    <row r="8" spans="1:13" x14ac:dyDescent="0.3">
      <c r="A8" t="s">
        <v>10</v>
      </c>
      <c r="B8">
        <v>1</v>
      </c>
      <c r="C8" s="14">
        <v>180</v>
      </c>
    </row>
    <row r="12" spans="1:13" ht="15" hidden="1" thickBot="1" x14ac:dyDescent="0.35">
      <c r="A12" t="s">
        <v>11</v>
      </c>
      <c r="K12" t="s">
        <v>12</v>
      </c>
    </row>
    <row r="13" spans="1:13" hidden="1" x14ac:dyDescent="0.3">
      <c r="A13" s="2" t="s">
        <v>13</v>
      </c>
      <c r="B13" s="3" t="s">
        <v>14</v>
      </c>
      <c r="C13" s="3" t="s">
        <v>15</v>
      </c>
      <c r="D13" s="3" t="s">
        <v>16</v>
      </c>
      <c r="E13" s="3" t="s">
        <v>17</v>
      </c>
      <c r="F13" s="4">
        <v>-9840</v>
      </c>
      <c r="G13" s="3" t="s">
        <v>18</v>
      </c>
      <c r="H13" s="5">
        <v>44914</v>
      </c>
      <c r="I13" s="5">
        <v>44951</v>
      </c>
      <c r="J13" s="6">
        <f>+I13-H13</f>
        <v>37</v>
      </c>
      <c r="K13" s="3" t="s">
        <v>19</v>
      </c>
      <c r="L13" s="3"/>
      <c r="M13" s="7"/>
    </row>
    <row r="14" spans="1:13" ht="15" hidden="1" thickBot="1" x14ac:dyDescent="0.35">
      <c r="A14" s="8" t="s">
        <v>13</v>
      </c>
      <c r="B14" s="9" t="s">
        <v>20</v>
      </c>
      <c r="C14" s="9" t="s">
        <v>21</v>
      </c>
      <c r="D14" s="9" t="s">
        <v>22</v>
      </c>
      <c r="E14" s="9" t="s">
        <v>23</v>
      </c>
      <c r="F14" s="10">
        <v>-362.85</v>
      </c>
      <c r="G14" s="9" t="s">
        <v>18</v>
      </c>
      <c r="H14" s="11">
        <v>44960</v>
      </c>
      <c r="I14" s="11">
        <v>44991</v>
      </c>
      <c r="J14" s="12">
        <f>+I14-H14</f>
        <v>31</v>
      </c>
      <c r="K14" s="9" t="s">
        <v>24</v>
      </c>
      <c r="L14" s="9"/>
      <c r="M14" s="13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M E A A B Q S w M E F A A C A A g A I H 7 8 V l e C T p K m A A A A 9 g A A A B I A H A B D b 2 5 m a W c v U G F j a 2 F n Z S 5 4 b W w g o h g A K K A U A A A A A A A A A A A A A A A A A A A A A A A A A A A A h Y / B C o J A G I R f R f b u 7 m o Q J r / r I T o E C U E Q X Z d 1 0 y X 9 D X d N 3 6 1 D j 9 Q r Z J T V r e P M f A M z 9 + s N 0 q G u v I t u r W k w I Q H l x N O o m t x g k Z D O H f 2 I p A K 2 U p 1 k o b 0 R R h s P 1 i S k d O 4 c M 9 b 3 P e 1 n t G k L F n I e s E O 2 2 a l S 1 9 I 3 a J 1 E p c m n l f 9 v E Q H 7 1 x g R 0 o B H d B H N K Q c 2 m Z A Z / A L h u P e Z / p i w 7 C r X t V p o 9 N c r Y J M E 9 v 4 g H l B L A w Q U A A I A C A A g f v x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I H 7 8 V q E B j I 1 b A Q A A Q w I A A B M A H A B G b 3 J t d W x h c y 9 T Z W N 0 a W 9 u M S 5 t I K I Y A C i g F A A A A A A A A A A A A A A A A A A A A A A A A A A A A G 2 R 0 W q D M B S G 7 w u + Q 4 g M I o h U N n a x 4 k W x 6 + Z N E V p 2 0 / Y i 1 W M r x E S S 4 9 i Q 3 u x 5 9 l R 7 k k V r O 7 Y 1 N y b / + f 3 z n R M D G Z Z K k u X p G 0 6 c k T M y B 6 4 h J y 5 d 8 Z 2 A 8 T g k L O V 7 I K F H S U Q E o D M i d i 1 V o z O w S p o X Q W 8 1 b F 4 K C G I l E S Q a R p 8 e N r H S t d I c w d 6 h X 8 s M z G a e L K a L + H G T a l X V S F L + X n X 2 P 2 e C U N X C / h j U e U E 9 n 6 w T e 4 a u x D v W i I b B L d 1 6 / o n m w h o N Y O 0 6 y a N L C 3 R 7 X M 8 4 8 u 1 g d 2 l 3 m 0 L b 5 z P w H L T p e u v d w V A Z d H a O s A R D Z S r E M u O C a x O h b u D C 4 N L 4 w O X e Z q 7 e a / g J X G k u T a F 0 F S v R V L I r G n a F w G 9 b O g P k p b B 7 g t Z m h / C G R 5 + 0 d N F U O 9 B W T i T e 3 w V d R q + / c N G A y 0 T h s a + P T + + / I Q U 7 D D s z + 4 D s x i O q 6 M 2 o k A s i + 9 C z V g 8 P Q S q L 8 w v g 6 D m j U l 5 t c v I N U E s B A i 0 A F A A C A A g A I H 7 8 V l e C T p K m A A A A 9 g A A A B I A A A A A A A A A A A A A A A A A A A A A A E N v b m Z p Z y 9 Q Y W N r Y W d l L n h t b F B L A Q I t A B Q A A g A I A C B + / F Y P y u m r p A A A A O k A A A A T A A A A A A A A A A A A A A A A A P I A A A B b Q 2 9 u d G V u d F 9 U e X B l c 1 0 u e G 1 s U E s B A i 0 A F A A C A A g A I H 7 8 V q E B j I 1 b A Q A A Q w I A A B M A A A A A A A A A A A A A A A A A 4 w E A A E Z v c m 1 1 b G F z L 1 N l Y 3 R p b 2 4 x L m 1 Q S w U G A A A A A A M A A w D C A A A A i w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n w s A A A A A A A B 9 C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x J T I w K F B h Z 2 U l M j A x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R h Y m x l M D A x X 1 9 Q Y W d l X z E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E N v b H V t b k 5 h b W V z I i B W Y W x 1 Z T 0 i c 1 s m c X V v d D t E Z X R h a W x z J n F 1 b 3 Q 7 L C Z x d W 9 0 O 0 5 1 b W J l c i Z x d W 9 0 O y w m c X V v d D t W Y W x 1 Z V x u K O K C r C k m c X V v d D s s J n F 1 b 3 Q 7 U G V y Y 2 V u d G F n Z S A o J S k g b 2 Z c b n R v d G F s I G 5 1 b W J l c i B v Z l x u c G F 5 b W V u d H M g b W F k Z S Z x d W 9 0 O 1 0 i I C 8 + P E V u d H J 5 I F R 5 c G U 9 I k Z p b G x D b 2 x 1 b W 5 U e X B l c y I g V m F s d W U 9 I n N C Z 0 1 E Q m c 9 P S I g L z 4 8 R W 5 0 c n k g V H l w Z T 0 i R m l s b E x h c 3 R V c G R h d G V k I i B W Y W x 1 Z T 0 i Z D I w M j M t M D c t M j Z U M D g 6 N D g 6 N T Y u N j Y 5 N z k 1 N l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c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w M D E g K F B h Z 2 U g M S k v Q X V 0 b 1 J l b W 9 2 Z W R D b 2 x 1 b W 5 z M S 5 7 R G V 0 Y W l s c y w w f S Z x d W 9 0 O y w m c X V v d D t T Z W N 0 a W 9 u M S 9 U Y W J s Z T A w M S A o U G F n Z S A x K S 9 B d X R v U m V t b 3 Z l Z E N v b H V t b n M x L n t O d W 1 i Z X I s M X 0 m c X V v d D s s J n F 1 b 3 Q 7 U 2 V j d G l v b j E v V G F i b G U w M D E g K F B h Z 2 U g M S k v Q X V 0 b 1 J l b W 9 2 Z W R D b 2 x 1 b W 5 z M S 5 7 V m F s d W V c b i j i g q w p L D J 9 J n F 1 b 3 Q 7 L C Z x d W 9 0 O 1 N l Y 3 R p b 2 4 x L 1 R h Y m x l M D A x I C h Q Y W d l I D E p L 0 F 1 d G 9 S Z W 1 v d m V k Q 2 9 s d W 1 u c z E u e 1 B l c m N l b n R h Z 2 U g K C U p I G 9 m X G 5 0 b 3 R h b C B u d W 1 i Z X I g b 2 Z c b n B h e W 1 l b n R z I G 1 h Z G U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V G F i b G U w M D E g K F B h Z 2 U g M S k v Q X V 0 b 1 J l b W 9 2 Z W R D b 2 x 1 b W 5 z M S 5 7 R G V 0 Y W l s c y w w f S Z x d W 9 0 O y w m c X V v d D t T Z W N 0 a W 9 u M S 9 U Y W J s Z T A w M S A o U G F n Z S A x K S 9 B d X R v U m V t b 3 Z l Z E N v b H V t b n M x L n t O d W 1 i Z X I s M X 0 m c X V v d D s s J n F 1 b 3 Q 7 U 2 V j d G l v b j E v V G F i b G U w M D E g K F B h Z 2 U g M S k v Q X V 0 b 1 J l b W 9 2 Z W R D b 2 x 1 b W 5 z M S 5 7 V m F s d W V c b i j i g q w p L D J 9 J n F 1 b 3 Q 7 L C Z x d W 9 0 O 1 N l Y 3 R p b 2 4 x L 1 R h Y m x l M D A x I C h Q Y W d l I D E p L 0 F 1 d G 9 S Z W 1 v d m V k Q 2 9 s d W 1 u c z E u e 1 B l c m N l b n R h Z 2 U g K C U p I G 9 m X G 5 0 b 3 R h b C B u d W 1 i Z X I g b 2 Z c b n B h e W 1 l b n R z I G 1 h Z G U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D A x J T I w K F B h Z 2 U l M j A x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M S U y M C h Q Y W d l J T I w M S k v V G F i b G U w M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M S U y M C h Q Y W d l J T I w M S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E l M j A o U G F n Z S U y M D E p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H S y L 5 H G P 1 B q A T X B 7 m h z V I A A A A A A g A A A A A A A 2 Y A A M A A A A A Q A A A A y H h 8 c Y + d F z T Q X Y p b a 1 + N o A A A A A A E g A A A o A A A A B A A A A C 1 2 + Q 0 c + 8 4 3 F E j r m L w t B P E U A A A A A I S 3 2 Q / / S i m o x R 1 l 3 f A D k k k 5 8 Z n C 1 r V l y 6 p V u f e U G q Z w I o Y o m 1 k / q l z I 8 Y C L k l F K R g L A w N W C h / / C / c y 1 O Z k 2 X m U k q o Y k l J k M q 2 p 5 F O a J y m J F A A A A L C c 9 7 9 9 d W h / p 2 j p A n p F g G d g E a E R < / D a t a M a s h u p > 
</file>

<file path=customXml/itemProps1.xml><?xml version="1.0" encoding="utf-8"?>
<ds:datastoreItem xmlns:ds="http://schemas.openxmlformats.org/officeDocument/2006/customXml" ds:itemID="{202C1141-1F80-46D5-950C-553CAEC72F4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NDA Prompt Payments 2023 -Q1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Irvine (NDA)</dc:creator>
  <cp:lastModifiedBy>Damhnait O'Malley (NDA)</cp:lastModifiedBy>
  <dcterms:created xsi:type="dcterms:W3CDTF">2023-07-28T14:48:56Z</dcterms:created>
  <dcterms:modified xsi:type="dcterms:W3CDTF">2023-08-01T07:49:39Z</dcterms:modified>
</cp:coreProperties>
</file>